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RIA.BERNAL\OneDrive - Universidad del rosario\Proyectos de Investigación EICT\Carlos Cifuentes\Documentos Financieros\"/>
    </mc:Choice>
  </mc:AlternateContent>
  <bookViews>
    <workbookView showHorizontalScroll="0" showVerticalScroll="0" showSheetTabs="0" xWindow="0" yWindow="0" windowWidth="19200" windowHeight="6470"/>
  </bookViews>
  <sheets>
    <sheet name="V2" sheetId="2" r:id="rId1"/>
    <sheet name="V3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J13" i="2"/>
  <c r="J12" i="2"/>
  <c r="J11" i="2" l="1"/>
  <c r="I15" i="2" l="1"/>
  <c r="H15" i="2"/>
  <c r="G15" i="2"/>
  <c r="F15" i="2"/>
  <c r="E15" i="2"/>
  <c r="D15" i="2"/>
  <c r="C15" i="2"/>
  <c r="J12" i="1"/>
  <c r="E12" i="1"/>
  <c r="P21" i="1"/>
  <c r="P20" i="1"/>
  <c r="P19" i="1"/>
  <c r="P18" i="1"/>
  <c r="P17" i="1"/>
  <c r="P16" i="1"/>
  <c r="P15" i="1"/>
  <c r="P14" i="1"/>
  <c r="P13" i="1"/>
  <c r="P12" i="1"/>
  <c r="E22" i="1"/>
  <c r="O22" i="1"/>
  <c r="N22" i="1"/>
  <c r="M22" i="1"/>
  <c r="L22" i="1"/>
  <c r="K22" i="1"/>
  <c r="J22" i="1"/>
  <c r="I22" i="1"/>
  <c r="H22" i="1"/>
  <c r="G22" i="1"/>
  <c r="F22" i="1"/>
  <c r="D22" i="1"/>
  <c r="C22" i="1"/>
  <c r="P22" i="1"/>
  <c r="J15" i="2" l="1"/>
</calcChain>
</file>

<file path=xl/sharedStrings.xml><?xml version="1.0" encoding="utf-8"?>
<sst xmlns="http://schemas.openxmlformats.org/spreadsheetml/2006/main" count="57" uniqueCount="43">
  <si>
    <t>Personal</t>
  </si>
  <si>
    <t>Equipos Nuevos</t>
  </si>
  <si>
    <t>Software</t>
  </si>
  <si>
    <t>Viajes</t>
  </si>
  <si>
    <t>Materiales e Insumos</t>
  </si>
  <si>
    <t>Salidas de Campo</t>
  </si>
  <si>
    <t>Bibliografía</t>
  </si>
  <si>
    <t>Publicaciones y Patentes</t>
  </si>
  <si>
    <t>Servicios Técnicos</t>
  </si>
  <si>
    <t>Eventos Académicos</t>
  </si>
  <si>
    <t>TOTAL</t>
  </si>
  <si>
    <r>
      <t>Equipos Existentes</t>
    </r>
    <r>
      <rPr>
        <b/>
        <sz val="10"/>
        <rFont val="Arial"/>
        <family val="2"/>
      </rPr>
      <t>*</t>
    </r>
  </si>
  <si>
    <t xml:space="preserve">Unidad académica ejecutora: </t>
  </si>
  <si>
    <t xml:space="preserve">Duración del proyecto en meses </t>
  </si>
  <si>
    <t>12 meses</t>
  </si>
  <si>
    <t xml:space="preserve">Fases del Proyecto que requieren financiación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</si>
  <si>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</si>
  <si>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</si>
  <si>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</si>
  <si>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</si>
  <si>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</si>
  <si>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</si>
  <si>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</si>
  <si>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</si>
  <si>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</si>
  <si>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</si>
  <si>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</si>
  <si>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</si>
  <si>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 </t>
  </si>
  <si>
    <t>Paleontología Molecular de Vertebrados</t>
  </si>
  <si>
    <t>Facultad de Ciencias Naturales y Matemáticas</t>
  </si>
  <si>
    <t>Investigador:</t>
  </si>
  <si>
    <t>FONDOS DE ARRANQUE - UNIVERSIDAD DEL ROSARIO</t>
  </si>
  <si>
    <t>Edwin Alberto Cadena Rueda</t>
  </si>
  <si>
    <t>PPTO INICIAL</t>
  </si>
  <si>
    <t>Escuela de Ingenieria Ciencia y Tecnologia</t>
  </si>
  <si>
    <t>Carlos Andres Cifuentes</t>
  </si>
  <si>
    <t xml:space="preserve">Personal
Honorarios asistente de investigaciòn Ing Mecanico </t>
  </si>
  <si>
    <t xml:space="preserve">Servicios Tecnicos </t>
  </si>
  <si>
    <t xml:space="preserve">Materiales y Suministros </t>
  </si>
  <si>
    <t xml:space="preserve">Imprevistos </t>
  </si>
  <si>
    <t xml:space="preserve">6 meses </t>
  </si>
  <si>
    <t>Evaluación y desarrollo de un exoesqueleto de codo para incremento de fuerza para levantamiento de objetos (EXOINF).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</si>
</sst>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0\ &quot;año(s)&quot;"/>
    <numFmt numFmtId="168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5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" fontId="4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5" fillId="3" borderId="0" xfId="0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166" fontId="7" fillId="3" borderId="0" xfId="0" applyNumberFormat="1" applyFont="1" applyFill="1" applyAlignment="1" applyProtection="1">
      <alignment horizontal="center" vertical="center" wrapText="1"/>
      <protection locked="0"/>
    </xf>
    <xf numFmtId="168" fontId="0" fillId="0" borderId="1" xfId="2" applyNumberFormat="1" applyFont="1" applyBorder="1" applyAlignment="1">
      <alignment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tabSelected="1" topLeftCell="A7" workbookViewId="0">
      <selection activeCell="C13" sqref="C13"/>
    </sheetView>
  </sheetViews>
  <sheetFormatPr baseColWidth="10" defaultRowHeight="14.5" x14ac:dyDescent="0.35"/>
  <cols>
    <col min="1" max="1" width="6" customWidth="1"/>
    <col min="2" max="2" width="23.1796875" bestFit="1" customWidth="1"/>
    <col min="3" max="3" width="14.26953125" customWidth="1"/>
    <col min="10" max="10" width="14.453125" customWidth="1"/>
  </cols>
  <sheetData>
    <row r="2" spans="2:10" x14ac:dyDescent="0.35">
      <c r="B2" s="15" t="s">
        <v>32</v>
      </c>
      <c r="C2" s="15"/>
      <c r="D2" s="15"/>
      <c r="E2" s="15"/>
      <c r="F2" s="15"/>
      <c r="G2" s="15"/>
      <c r="H2" s="15"/>
    </row>
    <row r="3" spans="2:10" x14ac:dyDescent="0.35">
      <c r="B3" s="15" t="s">
        <v>42</v>
      </c>
      <c r="C3" s="15"/>
      <c r="D3" s="15"/>
      <c r="E3" s="15"/>
      <c r="F3" s="15"/>
      <c r="G3" s="15"/>
      <c r="H3" s="15"/>
    </row>
    <row r="4" spans="2:10" x14ac:dyDescent="0.35">
      <c r="B4" s="15"/>
      <c r="C4" s="15"/>
      <c r="D4" s="15"/>
      <c r="E4" s="15"/>
      <c r="F4" s="15"/>
      <c r="G4" s="15"/>
      <c r="H4" s="15"/>
    </row>
    <row r="5" spans="2:10" x14ac:dyDescent="0.35">
      <c r="B5" s="5"/>
      <c r="C5" s="5"/>
      <c r="D5" s="5"/>
      <c r="E5" s="5"/>
      <c r="F5" s="5"/>
      <c r="G5" s="5"/>
      <c r="H5" s="5"/>
    </row>
    <row r="6" spans="2:10" ht="28" x14ac:dyDescent="0.35">
      <c r="B6" s="6" t="s">
        <v>12</v>
      </c>
      <c r="C6" s="16" t="s">
        <v>35</v>
      </c>
      <c r="D6" s="16"/>
      <c r="E6" s="16"/>
      <c r="F6" s="16"/>
      <c r="G6" s="16"/>
      <c r="H6" s="16"/>
    </row>
    <row r="7" spans="2:10" x14ac:dyDescent="0.35">
      <c r="B7" s="6" t="s">
        <v>31</v>
      </c>
      <c r="C7" s="16" t="s">
        <v>36</v>
      </c>
      <c r="D7" s="16"/>
      <c r="E7" s="16"/>
      <c r="F7" s="16"/>
      <c r="G7" s="16"/>
      <c r="H7" s="16"/>
    </row>
    <row r="8" spans="2:10" ht="28" x14ac:dyDescent="0.35">
      <c r="B8" s="6" t="s">
        <v>13</v>
      </c>
      <c r="C8" s="17" t="s">
        <v>41</v>
      </c>
      <c r="D8" s="17"/>
      <c r="E8" s="17"/>
      <c r="F8" s="17"/>
      <c r="G8" s="17"/>
      <c r="H8" s="17"/>
    </row>
    <row r="10" spans="2:10" ht="28" x14ac:dyDescent="0.35">
      <c r="B10" s="7" t="s">
        <v>15</v>
      </c>
      <c r="C10" s="8" t="s">
        <v>34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8" t="s">
        <v>28</v>
      </c>
    </row>
    <row r="11" spans="2:10" ht="58" x14ac:dyDescent="0.35">
      <c r="B11" s="1" t="s">
        <v>37</v>
      </c>
      <c r="C11" s="18">
        <v>18000000</v>
      </c>
      <c r="D11" s="12">
        <v>3000000</v>
      </c>
      <c r="E11" s="12">
        <v>3000000</v>
      </c>
      <c r="F11" s="12">
        <v>3000000</v>
      </c>
      <c r="G11" s="12">
        <v>3000000</v>
      </c>
      <c r="H11" s="12">
        <v>3000000</v>
      </c>
      <c r="I11" s="12">
        <v>3000000</v>
      </c>
      <c r="J11" s="12">
        <f>+SUM(D11:I11)</f>
        <v>18000000</v>
      </c>
    </row>
    <row r="12" spans="2:10" x14ac:dyDescent="0.35">
      <c r="B12" s="1" t="s">
        <v>38</v>
      </c>
      <c r="C12" s="13">
        <v>300000</v>
      </c>
      <c r="D12" s="12"/>
      <c r="E12" s="12">
        <v>300000</v>
      </c>
      <c r="F12" s="12"/>
      <c r="G12" s="12"/>
      <c r="H12" s="12"/>
      <c r="I12" s="12"/>
      <c r="J12" s="12">
        <f>+SUM(D12:I12)</f>
        <v>300000</v>
      </c>
    </row>
    <row r="13" spans="2:10" x14ac:dyDescent="0.35">
      <c r="B13" s="1" t="s">
        <v>39</v>
      </c>
      <c r="C13" s="13">
        <v>1100000</v>
      </c>
      <c r="D13" s="12">
        <v>1100000</v>
      </c>
      <c r="E13" s="12"/>
      <c r="F13" s="12"/>
      <c r="G13" s="12"/>
      <c r="H13" s="12"/>
      <c r="I13" s="12"/>
      <c r="J13" s="12">
        <f>+SUM(D13:I13)</f>
        <v>1100000</v>
      </c>
    </row>
    <row r="14" spans="2:10" x14ac:dyDescent="0.35">
      <c r="B14" s="1" t="s">
        <v>40</v>
      </c>
      <c r="C14" s="2">
        <v>600000</v>
      </c>
      <c r="D14" s="12"/>
      <c r="E14" s="12"/>
      <c r="F14" s="12"/>
      <c r="G14" s="12"/>
      <c r="H14" s="12">
        <v>600000</v>
      </c>
      <c r="I14" s="12"/>
      <c r="J14" s="12">
        <f>+SUM(D14:I14)</f>
        <v>600000</v>
      </c>
    </row>
    <row r="15" spans="2:10" x14ac:dyDescent="0.35">
      <c r="B15" s="7" t="s">
        <v>10</v>
      </c>
      <c r="C15" s="10">
        <f t="shared" ref="C15:J15" si="0">SUM(C11:C14)</f>
        <v>20000000</v>
      </c>
      <c r="D15" s="11">
        <f t="shared" si="0"/>
        <v>4100000</v>
      </c>
      <c r="E15" s="11">
        <f t="shared" si="0"/>
        <v>3300000</v>
      </c>
      <c r="F15" s="11">
        <f t="shared" si="0"/>
        <v>3000000</v>
      </c>
      <c r="G15" s="11">
        <f t="shared" si="0"/>
        <v>3000000</v>
      </c>
      <c r="H15" s="11">
        <f t="shared" si="0"/>
        <v>3600000</v>
      </c>
      <c r="I15" s="11">
        <f t="shared" si="0"/>
        <v>3000000</v>
      </c>
      <c r="J15" s="10">
        <f t="shared" si="0"/>
        <v>20000000</v>
      </c>
    </row>
    <row r="19" spans="4:4" x14ac:dyDescent="0.35">
      <c r="D19" s="14"/>
    </row>
  </sheetData>
  <mergeCells count="5">
    <mergeCell ref="B2:H2"/>
    <mergeCell ref="B3:H4"/>
    <mergeCell ref="C6:H6"/>
    <mergeCell ref="C7:H7"/>
    <mergeCell ref="C8:H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showGridLines="0" workbookViewId="0">
      <selection activeCell="E25" sqref="E25"/>
    </sheetView>
  </sheetViews>
  <sheetFormatPr baseColWidth="10" defaultRowHeight="14.5" x14ac:dyDescent="0.35"/>
  <cols>
    <col min="1" max="1" width="6" customWidth="1"/>
    <col min="2" max="2" width="23.1796875" bestFit="1" customWidth="1"/>
    <col min="3" max="3" width="14.26953125" hidden="1" customWidth="1"/>
    <col min="16" max="16" width="14.453125" customWidth="1"/>
  </cols>
  <sheetData>
    <row r="2" spans="2:16" x14ac:dyDescent="0.35">
      <c r="B2" s="15" t="s">
        <v>32</v>
      </c>
      <c r="C2" s="15"/>
      <c r="D2" s="15"/>
      <c r="E2" s="15"/>
      <c r="F2" s="15"/>
      <c r="G2" s="15"/>
      <c r="H2" s="15"/>
    </row>
    <row r="3" spans="2:16" x14ac:dyDescent="0.35">
      <c r="B3" s="15" t="s">
        <v>29</v>
      </c>
      <c r="C3" s="15"/>
      <c r="D3" s="15"/>
      <c r="E3" s="15"/>
      <c r="F3" s="15"/>
      <c r="G3" s="15"/>
      <c r="H3" s="15"/>
    </row>
    <row r="4" spans="2:16" x14ac:dyDescent="0.35">
      <c r="B4" s="15"/>
      <c r="C4" s="15"/>
      <c r="D4" s="15"/>
      <c r="E4" s="15"/>
      <c r="F4" s="15"/>
      <c r="G4" s="15"/>
      <c r="H4" s="15"/>
    </row>
    <row r="5" spans="2:16" x14ac:dyDescent="0.35">
      <c r="B5" s="5"/>
      <c r="C5" s="5"/>
      <c r="D5" s="5"/>
      <c r="E5" s="5"/>
      <c r="F5" s="5"/>
      <c r="G5" s="5"/>
      <c r="H5" s="5"/>
    </row>
    <row r="6" spans="2:16" ht="28" x14ac:dyDescent="0.35">
      <c r="B6" s="6" t="s">
        <v>12</v>
      </c>
      <c r="C6" s="16" t="s">
        <v>30</v>
      </c>
      <c r="D6" s="16"/>
      <c r="E6" s="16"/>
      <c r="F6" s="16"/>
      <c r="G6" s="16"/>
      <c r="H6" s="16"/>
    </row>
    <row r="7" spans="2:16" x14ac:dyDescent="0.35">
      <c r="B7" s="6" t="s">
        <v>31</v>
      </c>
      <c r="C7" s="16" t="s">
        <v>33</v>
      </c>
      <c r="D7" s="16"/>
      <c r="E7" s="16"/>
      <c r="F7" s="16"/>
      <c r="G7" s="16"/>
      <c r="H7" s="16"/>
    </row>
    <row r="8" spans="2:16" ht="28" x14ac:dyDescent="0.35">
      <c r="B8" s="6" t="s">
        <v>13</v>
      </c>
      <c r="C8" s="17" t="s">
        <v>14</v>
      </c>
      <c r="D8" s="17"/>
      <c r="E8" s="17"/>
      <c r="F8" s="17"/>
      <c r="G8" s="17"/>
      <c r="H8" s="17"/>
    </row>
    <row r="10" spans="2:16" ht="28" x14ac:dyDescent="0.35">
      <c r="B10" s="7" t="s">
        <v>15</v>
      </c>
      <c r="C10" s="8" t="s">
        <v>34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9" t="s">
        <v>25</v>
      </c>
      <c r="N10" s="9" t="s">
        <v>26</v>
      </c>
      <c r="O10" s="9" t="s">
        <v>27</v>
      </c>
      <c r="P10" s="8" t="s">
        <v>28</v>
      </c>
    </row>
    <row r="11" spans="2:16" x14ac:dyDescent="0.35">
      <c r="B11" s="1" t="s">
        <v>0</v>
      </c>
      <c r="C11" s="2"/>
      <c r="D11" s="12"/>
      <c r="E11" s="12"/>
      <c r="F11" s="12"/>
      <c r="G11" s="12">
        <v>2400000</v>
      </c>
      <c r="H11" s="12"/>
      <c r="I11" s="12"/>
      <c r="J11" s="12"/>
      <c r="K11" s="12"/>
      <c r="L11" s="12"/>
      <c r="M11" s="12"/>
      <c r="N11" s="12"/>
      <c r="O11" s="12"/>
      <c r="P11" s="12">
        <v>2400000</v>
      </c>
    </row>
    <row r="12" spans="2:16" x14ac:dyDescent="0.35">
      <c r="B12" s="1" t="s">
        <v>1</v>
      </c>
      <c r="C12" s="13">
        <v>1500000</v>
      </c>
      <c r="D12" s="12"/>
      <c r="E12" s="12">
        <f>860*3300</f>
        <v>2838000</v>
      </c>
      <c r="F12" s="12"/>
      <c r="G12" s="12"/>
      <c r="H12" s="12"/>
      <c r="I12" s="12"/>
      <c r="J12" s="12">
        <f>2690000-1338000</f>
        <v>1352000</v>
      </c>
      <c r="K12" s="12"/>
      <c r="L12" s="12"/>
      <c r="M12" s="12"/>
      <c r="N12" s="12"/>
      <c r="O12" s="12"/>
      <c r="P12" s="12">
        <f t="shared" ref="P12:P21" si="0">SUM(D12:O12)</f>
        <v>4190000</v>
      </c>
    </row>
    <row r="13" spans="2:16" x14ac:dyDescent="0.35">
      <c r="B13" s="1" t="s">
        <v>11</v>
      </c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</row>
    <row r="14" spans="2:16" x14ac:dyDescent="0.35">
      <c r="B14" s="1" t="s">
        <v>2</v>
      </c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</row>
    <row r="15" spans="2:16" x14ac:dyDescent="0.35">
      <c r="B15" s="1" t="s">
        <v>3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0"/>
        <v>0</v>
      </c>
    </row>
    <row r="16" spans="2:16" x14ac:dyDescent="0.35">
      <c r="B16" s="1" t="s">
        <v>4</v>
      </c>
      <c r="C16" s="3">
        <v>3200000</v>
      </c>
      <c r="D16" s="12"/>
      <c r="E16" s="12">
        <v>3200000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3200000</v>
      </c>
    </row>
    <row r="17" spans="2:16" x14ac:dyDescent="0.35">
      <c r="B17" s="1" t="s">
        <v>5</v>
      </c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0"/>
        <v>0</v>
      </c>
    </row>
    <row r="18" spans="2:16" x14ac:dyDescent="0.35">
      <c r="B18" s="1" t="s">
        <v>6</v>
      </c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</row>
    <row r="19" spans="2:16" x14ac:dyDescent="0.35">
      <c r="B19" s="1" t="s">
        <v>7</v>
      </c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</row>
    <row r="20" spans="2:16" x14ac:dyDescent="0.35">
      <c r="B20" s="1" t="s">
        <v>8</v>
      </c>
      <c r="C20" s="3">
        <v>15300000</v>
      </c>
      <c r="D20" s="12">
        <v>5210000</v>
      </c>
      <c r="E20" s="12"/>
      <c r="F20" s="12"/>
      <c r="G20" s="12"/>
      <c r="H20" s="12">
        <v>5000000</v>
      </c>
      <c r="I20" s="12"/>
      <c r="J20" s="12"/>
      <c r="K20" s="12"/>
      <c r="L20" s="12"/>
      <c r="M20" s="12"/>
      <c r="N20" s="12"/>
      <c r="O20" s="12"/>
      <c r="P20" s="12">
        <f t="shared" si="0"/>
        <v>10210000</v>
      </c>
    </row>
    <row r="21" spans="2:16" x14ac:dyDescent="0.35">
      <c r="B21" s="1" t="s">
        <v>9</v>
      </c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</row>
    <row r="22" spans="2:16" x14ac:dyDescent="0.35">
      <c r="B22" s="7" t="s">
        <v>10</v>
      </c>
      <c r="C22" s="10">
        <f>SUM(C11:C21)</f>
        <v>20000000</v>
      </c>
      <c r="D22" s="11">
        <f>SUM(D11:D21)</f>
        <v>5210000</v>
      </c>
      <c r="E22" s="11">
        <f t="shared" ref="E22:O22" si="1">SUM(E11:E21)</f>
        <v>6038000</v>
      </c>
      <c r="F22" s="11">
        <f t="shared" si="1"/>
        <v>0</v>
      </c>
      <c r="G22" s="11">
        <f t="shared" si="1"/>
        <v>2400000</v>
      </c>
      <c r="H22" s="11">
        <f t="shared" si="1"/>
        <v>5000000</v>
      </c>
      <c r="I22" s="11">
        <f t="shared" si="1"/>
        <v>0</v>
      </c>
      <c r="J22" s="11">
        <f t="shared" si="1"/>
        <v>1352000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0">
        <f>SUM(P11:P21)</f>
        <v>20000000</v>
      </c>
    </row>
    <row r="26" spans="2:16" x14ac:dyDescent="0.35">
      <c r="D26" s="14"/>
    </row>
  </sheetData>
  <mergeCells count="5">
    <mergeCell ref="B2:H2"/>
    <mergeCell ref="B3:H4"/>
    <mergeCell ref="C6:H6"/>
    <mergeCell ref="C7:H7"/>
    <mergeCell ref="C8:H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V2</vt:lpstr>
      <vt:lpstr>V3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Bernate Gil</dc:creator>
  <cp:lastModifiedBy>Maria Esperanza Bernal Munevar</cp:lastModifiedBy>
  <dcterms:created xsi:type="dcterms:W3CDTF">2018-08-06T14:56:20Z</dcterms:created>
  <dcterms:modified xsi:type="dcterms:W3CDTF">2022-05-31T15:41:39Z</dcterms:modified>
</cp:coreProperties>
</file>